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ulshrimpling/Remarkable Practice Dropbox/Remarkable Practice All Files/PRODUCTS &amp; SUBSCRIPTIONS/2 - AGA Accountants Growth Academy/AGA Academy Events Folder/24. Hunton Park/Content/"/>
    </mc:Choice>
  </mc:AlternateContent>
  <xr:revisionPtr revIDLastSave="0" documentId="13_ncr:1_{2368572B-6205-5940-B438-757590438A02}" xr6:coauthVersionLast="47" xr6:coauthVersionMax="47" xr10:uidLastSave="{00000000-0000-0000-0000-000000000000}"/>
  <bookViews>
    <workbookView xWindow="0" yWindow="0" windowWidth="28800" windowHeight="18000" activeTab="1" xr2:uid="{974A12DC-B332-9145-BC77-5A3AC9549ACE}"/>
  </bookViews>
  <sheets>
    <sheet name="Client Quality Score - low" sheetId="1" r:id="rId1"/>
    <sheet name="Client Quality Score - high" sheetId="3" r:id="rId2"/>
    <sheet name="Client Quality Score - mid" sheetId="4" r:id="rId3"/>
    <sheet name="Client Quality Score - unlocked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6" l="1"/>
  <c r="I8" i="6"/>
  <c r="G8" i="6"/>
  <c r="I7" i="6"/>
  <c r="G7" i="6"/>
  <c r="I6" i="6"/>
  <c r="G6" i="6"/>
  <c r="I5" i="6"/>
  <c r="G5" i="6"/>
  <c r="F9" i="4"/>
  <c r="I8" i="4"/>
  <c r="G8" i="4"/>
  <c r="I7" i="4"/>
  <c r="G7" i="4"/>
  <c r="I6" i="4"/>
  <c r="G6" i="4"/>
  <c r="I5" i="4"/>
  <c r="G5" i="4"/>
  <c r="F9" i="3"/>
  <c r="I8" i="3"/>
  <c r="G8" i="3"/>
  <c r="I7" i="3"/>
  <c r="G7" i="3"/>
  <c r="I6" i="3"/>
  <c r="G6" i="3"/>
  <c r="I5" i="3"/>
  <c r="G5" i="3"/>
  <c r="I9" i="6" l="1"/>
  <c r="G9" i="6"/>
  <c r="G10" i="6" s="1"/>
  <c r="I9" i="4"/>
  <c r="G9" i="4"/>
  <c r="G10" i="4" s="1"/>
  <c r="I9" i="3"/>
  <c r="G9" i="3"/>
  <c r="G10" i="3" s="1"/>
  <c r="I8" i="1" l="1"/>
  <c r="I7" i="1"/>
  <c r="I6" i="1"/>
  <c r="I5" i="1"/>
  <c r="I9" i="1" l="1"/>
  <c r="G7" i="1" l="1"/>
  <c r="F9" i="1"/>
  <c r="G6" i="1"/>
  <c r="G8" i="1" l="1"/>
  <c r="G5" i="1"/>
  <c r="G9" i="1" l="1"/>
  <c r="G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paul shrimpling</author>
  </authors>
  <commentList>
    <comment ref="F4" authorId="0" shapeId="0" xr:uid="{77E5A798-6C6E-4045-B8A4-19E2347A7DF4}">
      <text>
        <r>
          <rPr>
            <sz val="10"/>
            <color rgb="FF000000"/>
            <rFont val="Tahoma"/>
            <family val="2"/>
          </rPr>
          <t xml:space="preserve">Please add in the number of clients for each section - see below for definition of good
</t>
        </r>
      </text>
    </comment>
    <comment ref="I9" authorId="0" shapeId="0" xr:uid="{2779676C-F742-0444-8DCE-AA4575E2B010}">
      <text>
        <r>
          <rPr>
            <sz val="10"/>
            <color rgb="FF000000"/>
            <rFont val="Tahoma"/>
            <family val="2"/>
          </rPr>
          <t>This should add up to the total fees for your firm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paul shrimpling</author>
  </authors>
  <commentList>
    <comment ref="F4" authorId="0" shapeId="0" xr:uid="{FFA14A73-B814-BA4C-AD88-376EA3112329}">
      <text>
        <r>
          <rPr>
            <sz val="10"/>
            <color rgb="FF000000"/>
            <rFont val="Tahoma"/>
            <family val="2"/>
          </rPr>
          <t xml:space="preserve">Please add in the number of clients for each section - see below for definition of good
</t>
        </r>
      </text>
    </comment>
    <comment ref="I9" authorId="0" shapeId="0" xr:uid="{8DFEDB54-5AD5-4C41-B686-D6FA843EFB8A}">
      <text>
        <r>
          <rPr>
            <sz val="10"/>
            <color rgb="FF000000"/>
            <rFont val="Tahoma"/>
            <family val="2"/>
          </rPr>
          <t>This should add up to the total fees for your firm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paul shrimpling</author>
  </authors>
  <commentList>
    <comment ref="F4" authorId="0" shapeId="0" xr:uid="{983B2572-1590-2A40-A3B2-752927A52C3C}">
      <text>
        <r>
          <rPr>
            <sz val="10"/>
            <color rgb="FF000000"/>
            <rFont val="Tahoma"/>
            <family val="2"/>
          </rPr>
          <t xml:space="preserve">Please add in the number of clients for each section - see below for definition of good
</t>
        </r>
      </text>
    </comment>
    <comment ref="I9" authorId="0" shapeId="0" xr:uid="{6F69347C-3D2A-FD47-8ADC-70D116C0D76A}">
      <text>
        <r>
          <rPr>
            <sz val="10"/>
            <color rgb="FF000000"/>
            <rFont val="Tahoma"/>
            <family val="2"/>
          </rPr>
          <t>This should add up to the total fees for your firm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paul shrimpling</author>
  </authors>
  <commentList>
    <comment ref="F4" authorId="0" shapeId="0" xr:uid="{F949404D-3394-584D-9B40-9823F3BA7EDC}">
      <text>
        <r>
          <rPr>
            <sz val="10"/>
            <color rgb="FF000000"/>
            <rFont val="Tahoma"/>
            <family val="2"/>
          </rPr>
          <t xml:space="preserve">Please add in the number of clients for each section - see below for definition of good
</t>
        </r>
      </text>
    </comment>
    <comment ref="I9" authorId="0" shapeId="0" xr:uid="{DEEF349C-9548-A947-970C-B9E49C83785E}">
      <text>
        <r>
          <rPr>
            <sz val="10"/>
            <color rgb="FF000000"/>
            <rFont val="Tahoma"/>
            <family val="2"/>
          </rPr>
          <t>This should add up to the total fees for your firm</t>
        </r>
      </text>
    </comment>
  </commentList>
</comments>
</file>

<file path=xl/sharedStrings.xml><?xml version="1.0" encoding="utf-8"?>
<sst xmlns="http://schemas.openxmlformats.org/spreadsheetml/2006/main" count="136" uniqueCount="28">
  <si>
    <t>CLIENT</t>
  </si>
  <si>
    <t>FEE</t>
  </si>
  <si>
    <t>GOOD</t>
  </si>
  <si>
    <t>SCORE</t>
  </si>
  <si>
    <t>Your client numbers</t>
  </si>
  <si>
    <t>Your client quality score</t>
  </si>
  <si>
    <t>Suggested response</t>
  </si>
  <si>
    <t>Respectful; responsive; quality records; buys multiple services</t>
  </si>
  <si>
    <r>
      <rPr>
        <b/>
        <sz val="10"/>
        <color theme="1"/>
        <rFont val="Aptos Narrow"/>
        <scheme val="minor"/>
      </rPr>
      <t>Client behaviour change management</t>
    </r>
    <r>
      <rPr>
        <sz val="10"/>
        <color theme="1"/>
        <rFont val="Aptos Narrow"/>
        <scheme val="minor"/>
      </rPr>
      <t xml:space="preserve">; Pricing for profit maintenance; </t>
    </r>
    <r>
      <rPr>
        <b/>
        <sz val="10"/>
        <color theme="1"/>
        <rFont val="Aptos Narrow"/>
        <scheme val="minor"/>
      </rPr>
      <t>possible client exit</t>
    </r>
  </si>
  <si>
    <r>
      <rPr>
        <sz val="10"/>
        <color theme="1"/>
        <rFont val="Aptos Narrow"/>
        <scheme val="minor"/>
      </rPr>
      <t>Client behaviour change management; Improve pricing for profit;</t>
    </r>
    <r>
      <rPr>
        <b/>
        <sz val="10"/>
        <color theme="1"/>
        <rFont val="Aptos Narrow"/>
        <scheme val="minor"/>
      </rPr>
      <t xml:space="preserve"> probable client exit</t>
    </r>
  </si>
  <si>
    <t>Possible responses</t>
  </si>
  <si>
    <t>If disrespectful then client exit management/timing; If unresponsive then functional system change with client and/or fee increase; If quality of records low then work with client on system change; if not buying enough services work on 3-option pricing/value process</t>
  </si>
  <si>
    <t>Total fee value</t>
  </si>
  <si>
    <t xml:space="preserve">More than 1% of client turnover; Exceeds your firm's minimum fee; </t>
  </si>
  <si>
    <t>Definition of a GOOD client</t>
  </si>
  <si>
    <t>Definition of a GOOD fee</t>
  </si>
  <si>
    <t>Total number of business clients?</t>
  </si>
  <si>
    <t>PROBLEM</t>
  </si>
  <si>
    <t>Your firm's Client Quality score</t>
  </si>
  <si>
    <r>
      <rPr>
        <i/>
        <sz val="10"/>
        <color theme="9" tint="-0.499984740745262"/>
        <rFont val="Aptos Narrow"/>
        <scheme val="minor"/>
      </rPr>
      <t>"Please remember, behind every number  there is a name or list of names"</t>
    </r>
    <r>
      <rPr>
        <sz val="10"/>
        <color theme="9" tint="-0.499984740745262"/>
        <rFont val="Aptos Narrow"/>
        <scheme val="minor"/>
      </rPr>
      <t xml:space="preserve"> - Paul Shrimpling</t>
    </r>
  </si>
  <si>
    <r>
      <rPr>
        <b/>
        <sz val="10"/>
        <color theme="1"/>
        <rFont val="Aptos Narrow"/>
        <scheme val="minor"/>
      </rPr>
      <t>GUIDELINES</t>
    </r>
    <r>
      <rPr>
        <sz val="10"/>
        <color theme="1"/>
        <rFont val="Aptos Narrow"/>
        <scheme val="minor"/>
      </rPr>
      <t xml:space="preserve">: Complete this simple scorecard and you’ll get your </t>
    </r>
    <r>
      <rPr>
        <b/>
        <sz val="10"/>
        <color theme="1"/>
        <rFont val="Aptos Narrow"/>
        <scheme val="minor"/>
      </rPr>
      <t>Client Quality Score from  -10 to +10</t>
    </r>
    <r>
      <rPr>
        <sz val="10"/>
        <color theme="1"/>
        <rFont val="Aptos Narrow"/>
        <scheme val="minor"/>
      </rPr>
      <t xml:space="preserve"> show up in cell G10. Start by estimating the number of business clients you have now in cell G3. Then estimate how this number of clients breaks down into the 4 categories and add your best-guess number in cells F5-8. The red amber and green scores in cells G5-8 then help sign-post next steps you could/should be taking.</t>
    </r>
  </si>
  <si>
    <r>
      <rPr>
        <b/>
        <sz val="10"/>
        <color theme="1"/>
        <rFont val="Aptos Narrow"/>
        <scheme val="minor"/>
      </rPr>
      <t>IMPORTANT</t>
    </r>
    <r>
      <rPr>
        <sz val="10"/>
        <color theme="1"/>
        <rFont val="Aptos Narrow"/>
        <scheme val="minor"/>
      </rPr>
      <t>: Cells G3 and G10 should be the same number. If you wish add in the value of fees for each of the 4 categories of client in cells H5-8.</t>
    </r>
  </si>
  <si>
    <r>
      <t xml:space="preserve">Client care maintenance; Pricing for profit maintenance; </t>
    </r>
    <r>
      <rPr>
        <b/>
        <sz val="10"/>
        <color theme="1"/>
        <rFont val="Aptos Narrow"/>
        <scheme val="minor"/>
      </rPr>
      <t>Avoid complacency</t>
    </r>
    <r>
      <rPr>
        <sz val="10"/>
        <color theme="1"/>
        <rFont val="Aptos Narrow"/>
        <scheme val="minor"/>
      </rPr>
      <t xml:space="preserve"> </t>
    </r>
    <r>
      <rPr>
        <b/>
        <sz val="10"/>
        <color theme="1"/>
        <rFont val="Aptos Narrow"/>
        <scheme val="minor"/>
      </rPr>
      <t>and</t>
    </r>
    <r>
      <rPr>
        <sz val="10"/>
        <color theme="1"/>
        <rFont val="Aptos Narrow"/>
        <scheme val="minor"/>
      </rPr>
      <t xml:space="preserve"> </t>
    </r>
    <r>
      <rPr>
        <b/>
        <sz val="10"/>
        <color theme="1"/>
        <rFont val="Aptos Narrow"/>
        <scheme val="minor"/>
      </rPr>
      <t>indifference</t>
    </r>
  </si>
  <si>
    <r>
      <t xml:space="preserve">Client care maintenance; </t>
    </r>
    <r>
      <rPr>
        <b/>
        <sz val="10"/>
        <color theme="1"/>
        <rFont val="Aptos Narrow"/>
        <scheme val="minor"/>
      </rPr>
      <t>Improve pricing for profit</t>
    </r>
    <r>
      <rPr>
        <sz val="10"/>
        <color theme="1"/>
        <rFont val="Aptos Narrow"/>
        <scheme val="minor"/>
      </rPr>
      <t xml:space="preserve"> </t>
    </r>
    <r>
      <rPr>
        <b/>
        <sz val="10"/>
        <color theme="1"/>
        <rFont val="Aptos Narrow"/>
        <scheme val="minor"/>
      </rPr>
      <t>and perceived value</t>
    </r>
  </si>
  <si>
    <t>Example definition of good</t>
  </si>
  <si>
    <t>If less than 1% of client turnover then work on pricing and value equation and processes;  IF not yet at minimum fee work on pricing and value equation</t>
  </si>
  <si>
    <t>Example criteria</t>
  </si>
  <si>
    <t>Average fee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</si>
</sst>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£&quot;* #,##0.00_);_(&quot;£&quot;* \(#,##0.00\);_(&quot;£&quot;* &quot;-&quot;??_);_(@_)"/>
    <numFmt numFmtId="43" formatCode="_(* #,##0.00_);_(* \(#,##0.00\);_(* &quot;-&quot;??_);_(@_)"/>
    <numFmt numFmtId="164" formatCode="0.0"/>
    <numFmt numFmtId="165" formatCode="_(&quot;£&quot;* #,##0_);_(&quot;£&quot;* \(#,##0\);_(&quot;£&quot;* &quot;-&quot;??_);_(@_)"/>
  </numFmts>
  <fonts count="15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0"/>
      <color theme="1"/>
      <name val="Aptos Narrow"/>
      <scheme val="minor"/>
    </font>
    <font>
      <sz val="10"/>
      <color theme="0"/>
      <name val="Aptos Narrow"/>
      <scheme val="minor"/>
    </font>
    <font>
      <b/>
      <sz val="10"/>
      <color theme="1"/>
      <name val="Aptos Narrow"/>
      <scheme val="minor"/>
    </font>
    <font>
      <b/>
      <sz val="10"/>
      <color theme="0"/>
      <name val="Aptos Narrow"/>
      <scheme val="minor"/>
    </font>
    <font>
      <sz val="10"/>
      <color rgb="FF000000"/>
      <name val="Tahoma"/>
      <family val="2"/>
    </font>
    <font>
      <b/>
      <sz val="18"/>
      <color theme="0"/>
      <name val="Aptos Narrow"/>
      <scheme val="minor"/>
    </font>
    <font>
      <b/>
      <i/>
      <sz val="18"/>
      <color theme="1"/>
      <name val="Aptos Narrow"/>
      <scheme val="minor"/>
    </font>
    <font>
      <b/>
      <sz val="18"/>
      <color theme="1"/>
      <name val="Aptos Narrow"/>
      <scheme val="minor"/>
    </font>
    <font>
      <sz val="10"/>
      <color theme="9" tint="-0.499984740745262"/>
      <name val="Aptos Narrow"/>
      <scheme val="minor"/>
    </font>
    <font>
      <i/>
      <sz val="10"/>
      <color theme="9" tint="-0.499984740745262"/>
      <name val="Aptos Narrow"/>
      <scheme val="minor"/>
    </font>
    <font>
      <b/>
      <sz val="10"/>
      <color theme="9" tint="-0.499984740745262"/>
      <name val="Aptos Narrow"/>
      <scheme val="minor"/>
    </font>
    <font>
      <b/>
      <i/>
      <sz val="18"/>
      <color theme="0"/>
      <name val="Aptos Narrow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1" fillId="5" borderId="0" applyNumberFormat="0" applyBorder="0" applyAlignment="0" applyProtection="0"/>
    <xf numFmtId="44" fontId="1" fillId="0" borderId="0" applyFont="0" applyFill="0" applyBorder="0" applyAlignment="0" applyProtection="0"/>
  </cellStyleXfs>
  <cellXfs count="98">
    <xf numFmtId="0" fontId="0" fillId="0" borderId="0" xfId="0"/>
    <xf numFmtId="0" fontId="5" fillId="9" borderId="5" xfId="5" applyFont="1" applyFill="1" applyBorder="1" applyAlignment="1" applyProtection="1">
      <alignment horizontal="center" vertical="center"/>
    </xf>
    <xf numFmtId="0" fontId="5" fillId="9" borderId="0" xfId="5" applyFont="1" applyFill="1" applyBorder="1" applyAlignment="1" applyProtection="1">
      <alignment horizontal="center" vertical="center"/>
    </xf>
    <xf numFmtId="1" fontId="5" fillId="9" borderId="0" xfId="1" applyNumberFormat="1" applyFont="1" applyFill="1" applyBorder="1" applyAlignment="1" applyProtection="1">
      <alignment horizontal="right" vertical="center"/>
    </xf>
    <xf numFmtId="0" fontId="5" fillId="10" borderId="0" xfId="3" applyFont="1" applyFill="1" applyBorder="1" applyAlignment="1" applyProtection="1">
      <alignment horizontal="center" vertical="center"/>
    </xf>
    <xf numFmtId="0" fontId="5" fillId="10" borderId="5" xfId="3" applyFont="1" applyFill="1" applyBorder="1" applyAlignment="1" applyProtection="1">
      <alignment horizontal="center" vertical="center"/>
    </xf>
    <xf numFmtId="0" fontId="4" fillId="14" borderId="7" xfId="4" applyFont="1" applyFill="1" applyBorder="1" applyAlignment="1" applyProtection="1">
      <alignment vertical="center"/>
    </xf>
    <xf numFmtId="0" fontId="4" fillId="14" borderId="1" xfId="4" applyFont="1" applyFill="1" applyBorder="1" applyAlignment="1" applyProtection="1">
      <alignment vertical="center"/>
    </xf>
    <xf numFmtId="1" fontId="4" fillId="14" borderId="1" xfId="4" applyNumberFormat="1" applyFont="1" applyFill="1" applyBorder="1" applyAlignment="1" applyProtection="1">
      <alignment horizontal="right" vertical="center"/>
    </xf>
    <xf numFmtId="0" fontId="4" fillId="14" borderId="1" xfId="4" applyFont="1" applyFill="1" applyBorder="1" applyAlignment="1" applyProtection="1">
      <alignment horizontal="center" vertical="center"/>
    </xf>
    <xf numFmtId="0" fontId="5" fillId="15" borderId="17" xfId="2" applyFont="1" applyFill="1" applyBorder="1" applyAlignment="1" applyProtection="1">
      <alignment horizontal="right" wrapText="1"/>
    </xf>
    <xf numFmtId="165" fontId="3" fillId="11" borderId="18" xfId="6" applyNumberFormat="1" applyFont="1" applyFill="1" applyBorder="1" applyAlignment="1" applyProtection="1">
      <alignment vertical="center"/>
      <protection locked="0"/>
    </xf>
    <xf numFmtId="165" fontId="4" fillId="14" borderId="19" xfId="6" applyNumberFormat="1" applyFont="1" applyFill="1" applyBorder="1" applyAlignment="1" applyProtection="1">
      <alignment vertical="center"/>
    </xf>
    <xf numFmtId="0" fontId="13" fillId="14" borderId="23" xfId="4" applyFont="1" applyFill="1" applyBorder="1" applyAlignment="1" applyProtection="1">
      <alignment horizontal="center" vertical="center"/>
    </xf>
    <xf numFmtId="0" fontId="5" fillId="15" borderId="2" xfId="2" applyFont="1" applyFill="1" applyBorder="1" applyAlignment="1" applyProtection="1">
      <alignment horizontal="center" vertical="center"/>
    </xf>
    <xf numFmtId="0" fontId="5" fillId="15" borderId="3" xfId="2" applyFont="1" applyFill="1" applyBorder="1" applyAlignment="1" applyProtection="1">
      <alignment horizontal="center" vertical="center"/>
    </xf>
    <xf numFmtId="0" fontId="5" fillId="15" borderId="3" xfId="2" applyFont="1" applyFill="1" applyBorder="1" applyAlignment="1" applyProtection="1">
      <alignment horizontal="right" vertical="center"/>
    </xf>
    <xf numFmtId="0" fontId="5" fillId="15" borderId="3" xfId="2" applyFont="1" applyFill="1" applyBorder="1" applyAlignment="1" applyProtection="1">
      <alignment horizontal="center" vertical="center" wrapText="1"/>
    </xf>
    <xf numFmtId="0" fontId="6" fillId="6" borderId="21" xfId="2" applyFont="1" applyFill="1" applyBorder="1" applyAlignment="1" applyProtection="1">
      <alignment horizontal="center" vertical="center" wrapText="1"/>
    </xf>
    <xf numFmtId="0" fontId="3" fillId="13" borderId="12" xfId="0" applyFont="1" applyFill="1" applyBorder="1" applyAlignment="1" applyProtection="1">
      <alignment horizontal="center" vertical="center"/>
      <protection locked="0"/>
    </xf>
    <xf numFmtId="0" fontId="13" fillId="13" borderId="4" xfId="0" applyFont="1" applyFill="1" applyBorder="1" applyAlignment="1" applyProtection="1">
      <alignment horizontal="center"/>
      <protection locked="0"/>
    </xf>
    <xf numFmtId="0" fontId="3" fillId="12" borderId="0" xfId="0" applyFont="1" applyFill="1" applyProtection="1"/>
    <xf numFmtId="1" fontId="3" fillId="12" borderId="0" xfId="0" applyNumberFormat="1" applyFont="1" applyFill="1" applyAlignment="1" applyProtection="1">
      <alignment horizontal="right"/>
    </xf>
    <xf numFmtId="0" fontId="3" fillId="0" borderId="15" xfId="0" applyFont="1" applyBorder="1" applyAlignment="1" applyProtection="1">
      <alignment horizontal="left" vertical="top" wrapText="1"/>
    </xf>
    <xf numFmtId="0" fontId="3" fillId="0" borderId="16" xfId="0" applyFont="1" applyBorder="1" applyAlignment="1" applyProtection="1">
      <alignment horizontal="left" vertical="top" wrapText="1"/>
    </xf>
    <xf numFmtId="0" fontId="3" fillId="0" borderId="20" xfId="0" applyFont="1" applyBorder="1" applyAlignment="1" applyProtection="1">
      <alignment horizontal="left" vertical="top" wrapText="1"/>
    </xf>
    <xf numFmtId="0" fontId="3" fillId="12" borderId="10" xfId="0" applyFont="1" applyFill="1" applyBorder="1" applyAlignment="1" applyProtection="1">
      <alignment vertical="top" wrapText="1"/>
    </xf>
    <xf numFmtId="0" fontId="3" fillId="0" borderId="0" xfId="0" applyFont="1" applyProtection="1"/>
    <xf numFmtId="0" fontId="14" fillId="14" borderId="15" xfId="0" applyFont="1" applyFill="1" applyBorder="1" applyAlignment="1" applyProtection="1">
      <alignment horizontal="left"/>
    </xf>
    <xf numFmtId="0" fontId="14" fillId="14" borderId="16" xfId="0" applyFont="1" applyFill="1" applyBorder="1" applyAlignment="1" applyProtection="1">
      <alignment horizontal="left"/>
    </xf>
    <xf numFmtId="0" fontId="3" fillId="0" borderId="3" xfId="0" applyFont="1" applyBorder="1" applyProtection="1"/>
    <xf numFmtId="0" fontId="3" fillId="0" borderId="4" xfId="0" applyFont="1" applyBorder="1" applyProtection="1"/>
    <xf numFmtId="0" fontId="5" fillId="15" borderId="3" xfId="0" applyFont="1" applyFill="1" applyBorder="1" applyAlignment="1" applyProtection="1">
      <alignment horizontal="left"/>
    </xf>
    <xf numFmtId="0" fontId="5" fillId="15" borderId="4" xfId="0" applyFont="1" applyFill="1" applyBorder="1" applyAlignment="1" applyProtection="1">
      <alignment horizontal="left"/>
    </xf>
    <xf numFmtId="0" fontId="3" fillId="12" borderId="0" xfId="0" applyFont="1" applyFill="1" applyAlignment="1" applyProtection="1">
      <alignment vertical="center"/>
    </xf>
    <xf numFmtId="0" fontId="3" fillId="9" borderId="0" xfId="0" applyFont="1" applyFill="1" applyBorder="1" applyAlignment="1" applyProtection="1">
      <alignment vertical="center"/>
    </xf>
    <xf numFmtId="0" fontId="3" fillId="9" borderId="22" xfId="0" applyFont="1" applyFill="1" applyBorder="1" applyAlignment="1" applyProtection="1">
      <alignment horizontal="center" vertical="center"/>
    </xf>
    <xf numFmtId="165" fontId="3" fillId="11" borderId="18" xfId="6" applyNumberFormat="1" applyFont="1" applyFill="1" applyBorder="1" applyAlignment="1" applyProtection="1">
      <alignment vertical="center"/>
    </xf>
    <xf numFmtId="0" fontId="3" fillId="0" borderId="12" xfId="0" applyFont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1" fontId="5" fillId="8" borderId="0" xfId="0" applyNumberFormat="1" applyFont="1" applyFill="1" applyBorder="1" applyAlignment="1" applyProtection="1">
      <alignment horizontal="right" vertical="center"/>
    </xf>
    <xf numFmtId="0" fontId="3" fillId="8" borderId="0" xfId="0" applyFont="1" applyFill="1" applyBorder="1" applyAlignment="1" applyProtection="1">
      <alignment vertical="center"/>
    </xf>
    <xf numFmtId="0" fontId="3" fillId="8" borderId="22" xfId="0" applyFont="1" applyFill="1" applyBorder="1" applyAlignment="1" applyProtection="1">
      <alignment horizontal="center" vertical="center"/>
    </xf>
    <xf numFmtId="1" fontId="5" fillId="10" borderId="0" xfId="0" applyNumberFormat="1" applyFont="1" applyFill="1" applyBorder="1" applyAlignment="1" applyProtection="1">
      <alignment horizontal="right" vertical="center"/>
    </xf>
    <xf numFmtId="0" fontId="3" fillId="10" borderId="0" xfId="0" applyFont="1" applyFill="1" applyBorder="1" applyAlignment="1" applyProtection="1">
      <alignment vertical="center"/>
    </xf>
    <xf numFmtId="0" fontId="3" fillId="10" borderId="22" xfId="0" applyFont="1" applyFill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left" vertical="center"/>
    </xf>
    <xf numFmtId="0" fontId="5" fillId="0" borderId="14" xfId="0" applyFont="1" applyBorder="1" applyAlignment="1" applyProtection="1">
      <alignment horizontal="left" vertical="center"/>
    </xf>
    <xf numFmtId="0" fontId="3" fillId="12" borderId="6" xfId="0" applyFont="1" applyFill="1" applyBorder="1" applyAlignment="1" applyProtection="1">
      <alignment vertical="center"/>
    </xf>
    <xf numFmtId="0" fontId="9" fillId="13" borderId="8" xfId="0" applyFont="1" applyFill="1" applyBorder="1" applyAlignment="1" applyProtection="1">
      <alignment horizontal="center" vertical="center" wrapText="1"/>
    </xf>
    <xf numFmtId="0" fontId="10" fillId="13" borderId="9" xfId="0" applyFont="1" applyFill="1" applyBorder="1" applyAlignment="1" applyProtection="1">
      <alignment horizontal="center" vertical="center" wrapText="1"/>
    </xf>
    <xf numFmtId="164" fontId="8" fillId="6" borderId="24" xfId="0" applyNumberFormat="1" applyFont="1" applyFill="1" applyBorder="1" applyAlignment="1" applyProtection="1">
      <alignment horizontal="center" vertical="center"/>
    </xf>
    <xf numFmtId="0" fontId="3" fillId="12" borderId="10" xfId="0" applyFont="1" applyFill="1" applyBorder="1" applyProtection="1"/>
    <xf numFmtId="0" fontId="11" fillId="12" borderId="10" xfId="0" applyFont="1" applyFill="1" applyBorder="1" applyAlignment="1" applyProtection="1">
      <alignment horizontal="center" vertical="top"/>
    </xf>
    <xf numFmtId="0" fontId="11" fillId="12" borderId="11" xfId="0" applyFont="1" applyFill="1" applyBorder="1" applyAlignment="1" applyProtection="1">
      <alignment horizontal="center" vertical="top"/>
    </xf>
    <xf numFmtId="0" fontId="3" fillId="12" borderId="5" xfId="0" applyFont="1" applyFill="1" applyBorder="1" applyProtection="1"/>
    <xf numFmtId="0" fontId="3" fillId="12" borderId="6" xfId="0" applyFont="1" applyFill="1" applyBorder="1" applyProtection="1"/>
    <xf numFmtId="0" fontId="3" fillId="12" borderId="13" xfId="0" applyFont="1" applyFill="1" applyBorder="1" applyAlignment="1" applyProtection="1">
      <alignment horizontal="center" wrapText="1"/>
    </xf>
    <xf numFmtId="0" fontId="3" fillId="12" borderId="10" xfId="0" applyFont="1" applyFill="1" applyBorder="1" applyAlignment="1" applyProtection="1">
      <alignment horizontal="center" wrapText="1"/>
    </xf>
    <xf numFmtId="0" fontId="3" fillId="12" borderId="11" xfId="0" applyFont="1" applyFill="1" applyBorder="1" applyAlignment="1" applyProtection="1">
      <alignment horizontal="center" wrapText="1"/>
    </xf>
    <xf numFmtId="0" fontId="3" fillId="12" borderId="11" xfId="0" applyFont="1" applyFill="1" applyBorder="1" applyProtection="1"/>
    <xf numFmtId="0" fontId="5" fillId="7" borderId="2" xfId="0" applyFont="1" applyFill="1" applyBorder="1" applyAlignment="1" applyProtection="1">
      <alignment vertical="top"/>
    </xf>
    <xf numFmtId="0" fontId="5" fillId="7" borderId="3" xfId="0" applyFont="1" applyFill="1" applyBorder="1" applyAlignment="1" applyProtection="1">
      <alignment vertical="top"/>
    </xf>
    <xf numFmtId="0" fontId="5" fillId="7" borderId="3" xfId="0" applyFont="1" applyFill="1" applyBorder="1" applyAlignment="1" applyProtection="1">
      <alignment horizontal="left" vertical="top"/>
    </xf>
    <xf numFmtId="0" fontId="5" fillId="7" borderId="4" xfId="0" applyFont="1" applyFill="1" applyBorder="1" applyAlignment="1" applyProtection="1">
      <alignment horizontal="left" vertical="top"/>
    </xf>
    <xf numFmtId="0" fontId="3" fillId="12" borderId="0" xfId="0" applyFont="1" applyFill="1" applyAlignment="1" applyProtection="1">
      <alignment horizontal="left" vertical="top"/>
    </xf>
    <xf numFmtId="0" fontId="3" fillId="0" borderId="5" xfId="0" applyFont="1" applyBorder="1" applyAlignment="1" applyProtection="1">
      <alignment vertical="top"/>
    </xf>
    <xf numFmtId="0" fontId="3" fillId="0" borderId="0" xfId="0" applyFont="1" applyAlignment="1" applyProtection="1">
      <alignment vertical="top"/>
    </xf>
    <xf numFmtId="1" fontId="3" fillId="0" borderId="0" xfId="0" applyNumberFormat="1" applyFont="1" applyAlignment="1" applyProtection="1">
      <alignment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3" fillId="0" borderId="6" xfId="0" applyFont="1" applyBorder="1" applyAlignment="1" applyProtection="1">
      <alignment horizontal="left" vertical="top" wrapText="1"/>
    </xf>
    <xf numFmtId="0" fontId="3" fillId="0" borderId="13" xfId="0" applyFont="1" applyBorder="1" applyAlignment="1" applyProtection="1">
      <alignment vertical="top" wrapText="1"/>
    </xf>
    <xf numFmtId="0" fontId="3" fillId="0" borderId="10" xfId="0" applyFont="1" applyBorder="1" applyAlignment="1" applyProtection="1">
      <alignment vertical="top" wrapText="1"/>
    </xf>
    <xf numFmtId="1" fontId="3" fillId="0" borderId="10" xfId="0" applyNumberFormat="1" applyFont="1" applyBorder="1" applyAlignment="1" applyProtection="1">
      <alignment vertical="top" wrapText="1"/>
    </xf>
    <xf numFmtId="0" fontId="3" fillId="0" borderId="10" xfId="0" applyFont="1" applyBorder="1" applyAlignment="1" applyProtection="1">
      <alignment horizontal="left" vertical="top"/>
    </xf>
    <xf numFmtId="0" fontId="3" fillId="0" borderId="10" xfId="0" applyFont="1" applyBorder="1" applyAlignment="1" applyProtection="1">
      <alignment horizontal="left" vertical="top"/>
    </xf>
    <xf numFmtId="0" fontId="3" fillId="0" borderId="11" xfId="0" applyFont="1" applyBorder="1" applyAlignment="1" applyProtection="1">
      <alignment horizontal="left" vertical="top"/>
    </xf>
    <xf numFmtId="0" fontId="3" fillId="12" borderId="0" xfId="0" applyFont="1" applyFill="1" applyAlignment="1" applyProtection="1">
      <alignment horizontal="left"/>
    </xf>
    <xf numFmtId="0" fontId="3" fillId="12" borderId="0" xfId="0" applyFont="1" applyFill="1" applyAlignment="1" applyProtection="1">
      <alignment vertical="top" wrapText="1"/>
    </xf>
    <xf numFmtId="1" fontId="3" fillId="12" borderId="0" xfId="0" applyNumberFormat="1" applyFont="1" applyFill="1" applyAlignment="1" applyProtection="1">
      <alignment vertical="top"/>
    </xf>
    <xf numFmtId="1" fontId="3" fillId="0" borderId="0" xfId="0" applyNumberFormat="1" applyFont="1" applyAlignment="1" applyProtection="1">
      <alignment horizontal="right"/>
    </xf>
    <xf numFmtId="20" fontId="3" fillId="0" borderId="0" xfId="0" applyNumberFormat="1" applyFont="1" applyAlignment="1" applyProtection="1">
      <alignment vertical="center"/>
    </xf>
    <xf numFmtId="0" fontId="3" fillId="0" borderId="25" xfId="0" applyFont="1" applyBorder="1" applyAlignment="1" applyProtection="1">
      <alignment horizontal="left" vertical="center"/>
    </xf>
    <xf numFmtId="0" fontId="3" fillId="0" borderId="26" xfId="0" applyFont="1" applyBorder="1" applyAlignment="1" applyProtection="1">
      <alignment horizontal="left" vertical="center"/>
    </xf>
    <xf numFmtId="0" fontId="3" fillId="0" borderId="27" xfId="0" applyFont="1" applyBorder="1" applyAlignment="1" applyProtection="1">
      <alignment horizontal="left" vertical="center"/>
    </xf>
    <xf numFmtId="0" fontId="5" fillId="15" borderId="28" xfId="0" applyFont="1" applyFill="1" applyBorder="1" applyAlignment="1" applyProtection="1">
      <alignment horizontal="left"/>
    </xf>
    <xf numFmtId="0" fontId="5" fillId="15" borderId="29" xfId="0" applyFont="1" applyFill="1" applyBorder="1" applyAlignment="1" applyProtection="1">
      <alignment horizontal="left"/>
    </xf>
    <xf numFmtId="0" fontId="5" fillId="15" borderId="30" xfId="0" applyFont="1" applyFill="1" applyBorder="1" applyAlignment="1" applyProtection="1">
      <alignment horizontal="left"/>
    </xf>
    <xf numFmtId="0" fontId="9" fillId="13" borderId="9" xfId="0" applyFont="1" applyFill="1" applyBorder="1" applyAlignment="1" applyProtection="1">
      <alignment horizontal="center" vertical="center" wrapText="1"/>
    </xf>
    <xf numFmtId="0" fontId="9" fillId="13" borderId="31" xfId="0" applyFont="1" applyFill="1" applyBorder="1" applyAlignment="1" applyProtection="1">
      <alignment horizontal="center" vertical="center" wrapText="1"/>
    </xf>
    <xf numFmtId="0" fontId="5" fillId="0" borderId="25" xfId="0" applyFont="1" applyBorder="1" applyAlignment="1" applyProtection="1">
      <alignment horizontal="left" vertical="center"/>
    </xf>
    <xf numFmtId="0" fontId="5" fillId="0" borderId="26" xfId="0" applyFont="1" applyBorder="1" applyAlignment="1" applyProtection="1">
      <alignment horizontal="left" vertical="center"/>
    </xf>
    <xf numFmtId="0" fontId="5" fillId="0" borderId="27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vertical="top"/>
    </xf>
    <xf numFmtId="1" fontId="3" fillId="12" borderId="3" xfId="0" applyNumberFormat="1" applyFont="1" applyFill="1" applyBorder="1" applyAlignment="1" applyProtection="1">
      <alignment vertical="top"/>
    </xf>
    <xf numFmtId="0" fontId="3" fillId="12" borderId="3" xfId="0" applyFont="1" applyFill="1" applyBorder="1" applyAlignment="1" applyProtection="1">
      <alignment vertical="top" wrapText="1"/>
    </xf>
  </cellXfs>
  <cellStyles count="7">
    <cellStyle name="60% - Accent1" xfId="2" builtinId="32"/>
    <cellStyle name="60% - Accent2" xfId="3" builtinId="36"/>
    <cellStyle name="60% - Accent6" xfId="5" builtinId="52"/>
    <cellStyle name="Accent3" xfId="4" builtinId="37"/>
    <cellStyle name="Comma" xfId="1" builtinId="3"/>
    <cellStyle name="Currency" xfId="6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7AFB9-0205-3D45-9F01-D3B1C7A1A115}">
  <dimension ref="A1:Q17"/>
  <sheetViews>
    <sheetView zoomScale="150" workbookViewId="0">
      <selection activeCell="F5" sqref="F5"/>
    </sheetView>
  </sheetViews>
  <sheetFormatPr baseColWidth="10" defaultRowHeight="14" x14ac:dyDescent="0.2"/>
  <cols>
    <col min="1" max="1" width="2.6640625" style="21" customWidth="1"/>
    <col min="2" max="3" width="11.83203125" style="27" customWidth="1"/>
    <col min="4" max="4" width="11.83203125" style="82" customWidth="1"/>
    <col min="5" max="7" width="11.83203125" style="27" customWidth="1"/>
    <col min="8" max="9" width="12.33203125" style="27" customWidth="1"/>
    <col min="10" max="15" width="10.83203125" style="27" customWidth="1"/>
    <col min="16" max="16" width="10.83203125" style="21"/>
    <col min="17" max="16384" width="10.83203125" style="27"/>
  </cols>
  <sheetData>
    <row r="1" spans="1:17" s="21" customFormat="1" ht="15" thickBot="1" x14ac:dyDescent="0.25">
      <c r="D1" s="22"/>
    </row>
    <row r="2" spans="1:17" ht="66" customHeight="1" thickBot="1" x14ac:dyDescent="0.25">
      <c r="B2" s="23" t="s">
        <v>20</v>
      </c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6"/>
    </row>
    <row r="3" spans="1:17" ht="25" thickBot="1" x14ac:dyDescent="0.35">
      <c r="B3" s="28" t="s">
        <v>16</v>
      </c>
      <c r="C3" s="29"/>
      <c r="D3" s="29"/>
      <c r="E3" s="29"/>
      <c r="F3" s="29"/>
      <c r="G3" s="20">
        <v>0</v>
      </c>
      <c r="H3" s="30"/>
      <c r="I3" s="30"/>
      <c r="J3" s="30"/>
      <c r="K3" s="30"/>
      <c r="L3" s="30"/>
      <c r="M3" s="30"/>
      <c r="N3" s="30"/>
      <c r="O3" s="31"/>
    </row>
    <row r="4" spans="1:17" ht="34" customHeight="1" x14ac:dyDescent="0.2">
      <c r="B4" s="14" t="s">
        <v>0</v>
      </c>
      <c r="C4" s="15" t="s">
        <v>1</v>
      </c>
      <c r="D4" s="16" t="s">
        <v>3</v>
      </c>
      <c r="E4" s="16"/>
      <c r="F4" s="17" t="s">
        <v>4</v>
      </c>
      <c r="G4" s="18" t="s">
        <v>5</v>
      </c>
      <c r="H4" s="10" t="s">
        <v>27</v>
      </c>
      <c r="I4" s="10" t="s">
        <v>12</v>
      </c>
      <c r="J4" s="32" t="s">
        <v>6</v>
      </c>
      <c r="K4" s="32"/>
      <c r="L4" s="32"/>
      <c r="M4" s="32"/>
      <c r="N4" s="32"/>
      <c r="O4" s="33"/>
    </row>
    <row r="5" spans="1:17" s="40" customFormat="1" ht="21" customHeight="1" x14ac:dyDescent="0.2">
      <c r="A5" s="34"/>
      <c r="B5" s="1" t="s">
        <v>2</v>
      </c>
      <c r="C5" s="2" t="s">
        <v>2</v>
      </c>
      <c r="D5" s="3">
        <v>10</v>
      </c>
      <c r="E5" s="35"/>
      <c r="F5" s="19">
        <v>25</v>
      </c>
      <c r="G5" s="36">
        <f>D5*F5</f>
        <v>250</v>
      </c>
      <c r="H5" s="11">
        <v>10000</v>
      </c>
      <c r="I5" s="37">
        <f>SUM(F5*H5)</f>
        <v>250000</v>
      </c>
      <c r="J5" s="38" t="s">
        <v>22</v>
      </c>
      <c r="K5" s="38"/>
      <c r="L5" s="38"/>
      <c r="M5" s="38"/>
      <c r="N5" s="38"/>
      <c r="O5" s="39"/>
      <c r="P5" s="34"/>
    </row>
    <row r="6" spans="1:17" s="40" customFormat="1" ht="21" customHeight="1" x14ac:dyDescent="0.2">
      <c r="A6" s="34"/>
      <c r="B6" s="1" t="s">
        <v>2</v>
      </c>
      <c r="C6" s="4" t="s">
        <v>17</v>
      </c>
      <c r="D6" s="41">
        <v>5</v>
      </c>
      <c r="E6" s="42"/>
      <c r="F6" s="19">
        <v>50</v>
      </c>
      <c r="G6" s="43">
        <f t="shared" ref="G6" si="0">D6*F6</f>
        <v>250</v>
      </c>
      <c r="H6" s="11">
        <v>5000</v>
      </c>
      <c r="I6" s="37">
        <f t="shared" ref="I6:I8" si="1">SUM(F6*H6)</f>
        <v>250000</v>
      </c>
      <c r="J6" s="38" t="s">
        <v>23</v>
      </c>
      <c r="K6" s="38"/>
      <c r="L6" s="38"/>
      <c r="M6" s="38"/>
      <c r="N6" s="38"/>
      <c r="O6" s="39"/>
      <c r="P6" s="34"/>
      <c r="Q6" s="83"/>
    </row>
    <row r="7" spans="1:17" s="40" customFormat="1" ht="21" customHeight="1" x14ac:dyDescent="0.2">
      <c r="A7" s="34"/>
      <c r="B7" s="5" t="s">
        <v>17</v>
      </c>
      <c r="C7" s="2" t="s">
        <v>2</v>
      </c>
      <c r="D7" s="41">
        <v>-5</v>
      </c>
      <c r="E7" s="42"/>
      <c r="F7" s="19">
        <v>100</v>
      </c>
      <c r="G7" s="43">
        <f>D7*F7</f>
        <v>-500</v>
      </c>
      <c r="H7" s="11">
        <v>5000</v>
      </c>
      <c r="I7" s="37">
        <f t="shared" si="1"/>
        <v>500000</v>
      </c>
      <c r="J7" s="38" t="s">
        <v>8</v>
      </c>
      <c r="K7" s="38"/>
      <c r="L7" s="38"/>
      <c r="M7" s="38"/>
      <c r="N7" s="38"/>
      <c r="O7" s="39"/>
      <c r="P7" s="34"/>
    </row>
    <row r="8" spans="1:17" s="40" customFormat="1" ht="21" customHeight="1" x14ac:dyDescent="0.2">
      <c r="A8" s="34"/>
      <c r="B8" s="5" t="s">
        <v>17</v>
      </c>
      <c r="C8" s="4" t="s">
        <v>17</v>
      </c>
      <c r="D8" s="44">
        <v>-10</v>
      </c>
      <c r="E8" s="45"/>
      <c r="F8" s="19">
        <v>200</v>
      </c>
      <c r="G8" s="46">
        <f>D8*F8</f>
        <v>-2000</v>
      </c>
      <c r="H8" s="11">
        <v>2500</v>
      </c>
      <c r="I8" s="37">
        <f t="shared" si="1"/>
        <v>500000</v>
      </c>
      <c r="J8" s="47" t="s">
        <v>9</v>
      </c>
      <c r="K8" s="47"/>
      <c r="L8" s="47"/>
      <c r="M8" s="47"/>
      <c r="N8" s="47"/>
      <c r="O8" s="48"/>
      <c r="P8" s="34"/>
    </row>
    <row r="9" spans="1:17" s="40" customFormat="1" ht="21" customHeight="1" x14ac:dyDescent="0.2">
      <c r="A9" s="34"/>
      <c r="B9" s="6"/>
      <c r="C9" s="7"/>
      <c r="D9" s="8"/>
      <c r="E9" s="7"/>
      <c r="F9" s="9">
        <f>SUM(F5:F8)</f>
        <v>375</v>
      </c>
      <c r="G9" s="13">
        <f>SUM(G5:G8)</f>
        <v>-2000</v>
      </c>
      <c r="H9" s="12"/>
      <c r="I9" s="12">
        <f>SUM(I5:I8)</f>
        <v>1500000</v>
      </c>
      <c r="J9" s="34"/>
      <c r="K9" s="34"/>
      <c r="L9" s="34"/>
      <c r="M9" s="34"/>
      <c r="N9" s="34"/>
      <c r="O9" s="49"/>
      <c r="P9" s="34"/>
    </row>
    <row r="10" spans="1:17" ht="39" customHeight="1" thickBot="1" x14ac:dyDescent="0.25">
      <c r="B10" s="50" t="s">
        <v>18</v>
      </c>
      <c r="C10" s="51"/>
      <c r="D10" s="51"/>
      <c r="E10" s="51"/>
      <c r="F10" s="51"/>
      <c r="G10" s="52">
        <f>SUM(G9/F9)</f>
        <v>-5.333333333333333</v>
      </c>
      <c r="H10" s="53"/>
      <c r="I10" s="53"/>
      <c r="J10" s="54" t="s">
        <v>19</v>
      </c>
      <c r="K10" s="54"/>
      <c r="L10" s="54"/>
      <c r="M10" s="54"/>
      <c r="N10" s="54"/>
      <c r="O10" s="55"/>
    </row>
    <row r="11" spans="1:17" ht="6" customHeight="1" x14ac:dyDescent="0.2">
      <c r="B11" s="56"/>
      <c r="C11" s="21"/>
      <c r="D11" s="22"/>
      <c r="E11" s="21"/>
      <c r="F11" s="21"/>
      <c r="G11" s="57"/>
      <c r="H11" s="21"/>
      <c r="I11" s="21"/>
      <c r="J11" s="21"/>
      <c r="K11" s="21"/>
      <c r="L11" s="21"/>
      <c r="M11" s="21"/>
      <c r="N11" s="21"/>
      <c r="O11" s="57"/>
    </row>
    <row r="12" spans="1:17" ht="27" customHeight="1" thickBot="1" x14ac:dyDescent="0.25">
      <c r="B12" s="58" t="s">
        <v>21</v>
      </c>
      <c r="C12" s="59"/>
      <c r="D12" s="59"/>
      <c r="E12" s="59"/>
      <c r="F12" s="59"/>
      <c r="G12" s="60"/>
      <c r="H12" s="53"/>
      <c r="I12" s="53"/>
      <c r="J12" s="53"/>
      <c r="K12" s="53"/>
      <c r="L12" s="53"/>
      <c r="M12" s="53"/>
      <c r="N12" s="53"/>
      <c r="O12" s="61"/>
    </row>
    <row r="13" spans="1:17" s="21" customFormat="1" ht="13" customHeight="1" thickBot="1" x14ac:dyDescent="0.25">
      <c r="D13" s="22"/>
    </row>
    <row r="14" spans="1:17" ht="21" customHeight="1" x14ac:dyDescent="0.2">
      <c r="B14" s="62" t="s">
        <v>24</v>
      </c>
      <c r="C14" s="63"/>
      <c r="D14" s="64" t="s">
        <v>26</v>
      </c>
      <c r="E14" s="64"/>
      <c r="F14" s="64"/>
      <c r="G14" s="64"/>
      <c r="H14" s="63"/>
      <c r="I14" s="63"/>
      <c r="J14" s="64" t="s">
        <v>10</v>
      </c>
      <c r="K14" s="64"/>
      <c r="L14" s="64"/>
      <c r="M14" s="64"/>
      <c r="N14" s="64"/>
      <c r="O14" s="65"/>
    </row>
    <row r="15" spans="1:17" s="70" customFormat="1" ht="48" customHeight="1" x14ac:dyDescent="0.2">
      <c r="A15" s="66"/>
      <c r="B15" s="67" t="s">
        <v>14</v>
      </c>
      <c r="C15" s="68"/>
      <c r="D15" s="69" t="s">
        <v>7</v>
      </c>
      <c r="E15" s="69"/>
      <c r="F15" s="69"/>
      <c r="G15" s="69"/>
      <c r="J15" s="71" t="s">
        <v>11</v>
      </c>
      <c r="K15" s="71"/>
      <c r="L15" s="71"/>
      <c r="M15" s="71"/>
      <c r="N15" s="71"/>
      <c r="O15" s="72"/>
      <c r="P15" s="66"/>
    </row>
    <row r="16" spans="1:17" s="70" customFormat="1" ht="48" customHeight="1" thickBot="1" x14ac:dyDescent="0.25">
      <c r="A16" s="66"/>
      <c r="B16" s="73" t="s">
        <v>15</v>
      </c>
      <c r="C16" s="74"/>
      <c r="D16" s="75" t="s">
        <v>13</v>
      </c>
      <c r="E16" s="75"/>
      <c r="F16" s="75"/>
      <c r="G16" s="75"/>
      <c r="H16" s="76"/>
      <c r="I16" s="76"/>
      <c r="J16" s="77" t="s">
        <v>25</v>
      </c>
      <c r="K16" s="77"/>
      <c r="L16" s="77"/>
      <c r="M16" s="77"/>
      <c r="N16" s="77"/>
      <c r="O16" s="78"/>
      <c r="P16" s="66"/>
    </row>
    <row r="17" spans="2:7" s="79" customFormat="1" ht="30" customHeight="1" x14ac:dyDescent="0.2">
      <c r="B17" s="80"/>
      <c r="C17" s="80"/>
      <c r="D17" s="81"/>
      <c r="E17" s="81"/>
      <c r="F17" s="81"/>
      <c r="G17" s="81"/>
    </row>
  </sheetData>
  <sheetProtection algorithmName="SHA-512" hashValue="ECXDukHkrU7oFH5MjmMKWjyUF+uuFqZH393bfrItPslI7yewiINQiGoNGA9YdOzuPmlBIixpDYitYRB/yrcKqA==" saltValue="eckNxKNZVxoxERJggIlUmg==" spinCount="100000" sheet="1" objects="1" scenarios="1" selectLockedCells="1"/>
  <mergeCells count="20">
    <mergeCell ref="B17:C17"/>
    <mergeCell ref="D17:G17"/>
    <mergeCell ref="J4:O4"/>
    <mergeCell ref="J5:O5"/>
    <mergeCell ref="J6:O6"/>
    <mergeCell ref="J7:O7"/>
    <mergeCell ref="J8:O8"/>
    <mergeCell ref="B10:F10"/>
    <mergeCell ref="B16:C16"/>
    <mergeCell ref="B15:C15"/>
    <mergeCell ref="D15:G15"/>
    <mergeCell ref="D16:G16"/>
    <mergeCell ref="D14:G14"/>
    <mergeCell ref="J16:O16"/>
    <mergeCell ref="B2:G2"/>
    <mergeCell ref="B12:G12"/>
    <mergeCell ref="B3:F3"/>
    <mergeCell ref="J10:O10"/>
    <mergeCell ref="J14:O14"/>
    <mergeCell ref="J15:O15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42297-A2F8-D74E-AA2B-32B2FB796E5E}">
  <dimension ref="A1:Q17"/>
  <sheetViews>
    <sheetView tabSelected="1" zoomScale="190" workbookViewId="0">
      <selection activeCell="G3" sqref="G3"/>
    </sheetView>
  </sheetViews>
  <sheetFormatPr baseColWidth="10" defaultRowHeight="14" x14ac:dyDescent="0.2"/>
  <cols>
    <col min="1" max="1" width="2.6640625" style="21" customWidth="1"/>
    <col min="2" max="3" width="11.83203125" style="27" customWidth="1"/>
    <col min="4" max="4" width="11.83203125" style="82" customWidth="1"/>
    <col min="5" max="7" width="11.83203125" style="27" customWidth="1"/>
    <col min="8" max="9" width="12.33203125" style="27" customWidth="1"/>
    <col min="10" max="15" width="10.83203125" style="27"/>
    <col min="16" max="16" width="10.83203125" style="21"/>
    <col min="17" max="16384" width="10.83203125" style="27"/>
  </cols>
  <sheetData>
    <row r="1" spans="1:17" s="21" customFormat="1" ht="15" thickBot="1" x14ac:dyDescent="0.25">
      <c r="D1" s="22"/>
    </row>
    <row r="2" spans="1:17" ht="66" customHeight="1" thickBot="1" x14ac:dyDescent="0.25">
      <c r="B2" s="23" t="s">
        <v>20</v>
      </c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6"/>
    </row>
    <row r="3" spans="1:17" ht="25" thickBot="1" x14ac:dyDescent="0.35">
      <c r="B3" s="28" t="s">
        <v>16</v>
      </c>
      <c r="C3" s="29"/>
      <c r="D3" s="29"/>
      <c r="E3" s="29"/>
      <c r="F3" s="29"/>
      <c r="G3" s="20">
        <v>0</v>
      </c>
      <c r="H3" s="30"/>
      <c r="I3" s="30"/>
      <c r="J3" s="30"/>
      <c r="K3" s="30"/>
      <c r="L3" s="30"/>
      <c r="M3" s="30"/>
      <c r="N3" s="30"/>
      <c r="O3" s="31"/>
    </row>
    <row r="4" spans="1:17" ht="34" customHeight="1" x14ac:dyDescent="0.2">
      <c r="B4" s="14" t="s">
        <v>0</v>
      </c>
      <c r="C4" s="15" t="s">
        <v>1</v>
      </c>
      <c r="D4" s="16" t="s">
        <v>3</v>
      </c>
      <c r="E4" s="16"/>
      <c r="F4" s="17" t="s">
        <v>4</v>
      </c>
      <c r="G4" s="18" t="s">
        <v>5</v>
      </c>
      <c r="H4" s="10" t="s">
        <v>27</v>
      </c>
      <c r="I4" s="10" t="s">
        <v>12</v>
      </c>
      <c r="J4" s="87" t="s">
        <v>6</v>
      </c>
      <c r="K4" s="88"/>
      <c r="L4" s="88"/>
      <c r="M4" s="88"/>
      <c r="N4" s="88"/>
      <c r="O4" s="89"/>
    </row>
    <row r="5" spans="1:17" s="40" customFormat="1" ht="21" customHeight="1" x14ac:dyDescent="0.2">
      <c r="A5" s="34"/>
      <c r="B5" s="1" t="s">
        <v>2</v>
      </c>
      <c r="C5" s="2" t="s">
        <v>2</v>
      </c>
      <c r="D5" s="3">
        <v>10</v>
      </c>
      <c r="E5" s="35"/>
      <c r="F5" s="19">
        <v>100</v>
      </c>
      <c r="G5" s="36">
        <f>D5*F5</f>
        <v>1000</v>
      </c>
      <c r="H5" s="11">
        <v>10000</v>
      </c>
      <c r="I5" s="37">
        <f>SUM(F5*H5)</f>
        <v>1000000</v>
      </c>
      <c r="J5" s="84" t="s">
        <v>22</v>
      </c>
      <c r="K5" s="85"/>
      <c r="L5" s="85"/>
      <c r="M5" s="85"/>
      <c r="N5" s="85"/>
      <c r="O5" s="86"/>
      <c r="P5" s="34"/>
    </row>
    <row r="6" spans="1:17" s="40" customFormat="1" ht="21" customHeight="1" x14ac:dyDescent="0.2">
      <c r="A6" s="34"/>
      <c r="B6" s="1" t="s">
        <v>2</v>
      </c>
      <c r="C6" s="4" t="s">
        <v>17</v>
      </c>
      <c r="D6" s="41">
        <v>5</v>
      </c>
      <c r="E6" s="42"/>
      <c r="F6" s="19">
        <v>75</v>
      </c>
      <c r="G6" s="43">
        <f t="shared" ref="G6" si="0">D6*F6</f>
        <v>375</v>
      </c>
      <c r="H6" s="11">
        <v>5000</v>
      </c>
      <c r="I6" s="37">
        <f t="shared" ref="I6:I8" si="1">SUM(F6*H6)</f>
        <v>375000</v>
      </c>
      <c r="J6" s="84" t="s">
        <v>23</v>
      </c>
      <c r="K6" s="85"/>
      <c r="L6" s="85"/>
      <c r="M6" s="85"/>
      <c r="N6" s="85"/>
      <c r="O6" s="86"/>
      <c r="P6" s="34"/>
      <c r="Q6" s="83"/>
    </row>
    <row r="7" spans="1:17" s="40" customFormat="1" ht="21" customHeight="1" x14ac:dyDescent="0.2">
      <c r="A7" s="34"/>
      <c r="B7" s="5" t="s">
        <v>17</v>
      </c>
      <c r="C7" s="2" t="s">
        <v>2</v>
      </c>
      <c r="D7" s="41">
        <v>-5</v>
      </c>
      <c r="E7" s="42"/>
      <c r="F7" s="19">
        <v>50</v>
      </c>
      <c r="G7" s="43">
        <f>D7*F7</f>
        <v>-250</v>
      </c>
      <c r="H7" s="11">
        <v>5000</v>
      </c>
      <c r="I7" s="37">
        <f t="shared" si="1"/>
        <v>250000</v>
      </c>
      <c r="J7" s="84" t="s">
        <v>8</v>
      </c>
      <c r="K7" s="85"/>
      <c r="L7" s="85"/>
      <c r="M7" s="85"/>
      <c r="N7" s="85"/>
      <c r="O7" s="86"/>
      <c r="P7" s="34"/>
    </row>
    <row r="8" spans="1:17" s="40" customFormat="1" ht="21" customHeight="1" x14ac:dyDescent="0.2">
      <c r="A8" s="34"/>
      <c r="B8" s="5" t="s">
        <v>17</v>
      </c>
      <c r="C8" s="4" t="s">
        <v>17</v>
      </c>
      <c r="D8" s="44">
        <v>-10</v>
      </c>
      <c r="E8" s="45"/>
      <c r="F8" s="19">
        <v>25</v>
      </c>
      <c r="G8" s="46">
        <f>D8*F8</f>
        <v>-250</v>
      </c>
      <c r="H8" s="11">
        <v>2500</v>
      </c>
      <c r="I8" s="37">
        <f t="shared" si="1"/>
        <v>62500</v>
      </c>
      <c r="J8" s="92" t="s">
        <v>9</v>
      </c>
      <c r="K8" s="93"/>
      <c r="L8" s="93"/>
      <c r="M8" s="93"/>
      <c r="N8" s="93"/>
      <c r="O8" s="94"/>
      <c r="P8" s="34"/>
    </row>
    <row r="9" spans="1:17" s="40" customFormat="1" ht="21" customHeight="1" x14ac:dyDescent="0.2">
      <c r="A9" s="34"/>
      <c r="B9" s="6"/>
      <c r="C9" s="7"/>
      <c r="D9" s="8"/>
      <c r="E9" s="7"/>
      <c r="F9" s="9">
        <f>SUM(F5:F8)</f>
        <v>250</v>
      </c>
      <c r="G9" s="13">
        <f>SUM(G5:G8)</f>
        <v>875</v>
      </c>
      <c r="H9" s="12"/>
      <c r="I9" s="12">
        <f>SUM(I5:I8)</f>
        <v>1687500</v>
      </c>
      <c r="J9" s="34"/>
      <c r="K9" s="34"/>
      <c r="L9" s="34"/>
      <c r="M9" s="34"/>
      <c r="N9" s="34"/>
      <c r="O9" s="49"/>
      <c r="P9" s="34"/>
    </row>
    <row r="10" spans="1:17" ht="39" customHeight="1" thickBot="1" x14ac:dyDescent="0.25">
      <c r="B10" s="50" t="s">
        <v>18</v>
      </c>
      <c r="C10" s="90"/>
      <c r="D10" s="90"/>
      <c r="E10" s="90"/>
      <c r="F10" s="91"/>
      <c r="G10" s="52">
        <f>SUM(G9/F9)</f>
        <v>3.5</v>
      </c>
      <c r="H10" s="53"/>
      <c r="I10" s="53"/>
      <c r="J10" s="54" t="s">
        <v>19</v>
      </c>
      <c r="K10" s="54"/>
      <c r="L10" s="54"/>
      <c r="M10" s="54"/>
      <c r="N10" s="54"/>
      <c r="O10" s="55"/>
    </row>
    <row r="11" spans="1:17" ht="6" customHeight="1" x14ac:dyDescent="0.2">
      <c r="B11" s="56"/>
      <c r="C11" s="21"/>
      <c r="D11" s="22"/>
      <c r="E11" s="21"/>
      <c r="F11" s="21"/>
      <c r="G11" s="57"/>
      <c r="H11" s="21"/>
      <c r="I11" s="21"/>
      <c r="J11" s="21"/>
      <c r="K11" s="21"/>
      <c r="L11" s="21"/>
      <c r="M11" s="21"/>
      <c r="N11" s="21"/>
      <c r="O11" s="57"/>
    </row>
    <row r="12" spans="1:17" ht="27" customHeight="1" thickBot="1" x14ac:dyDescent="0.25">
      <c r="B12" s="58" t="s">
        <v>21</v>
      </c>
      <c r="C12" s="59"/>
      <c r="D12" s="59"/>
      <c r="E12" s="59"/>
      <c r="F12" s="59"/>
      <c r="G12" s="60"/>
      <c r="H12" s="53"/>
      <c r="I12" s="53"/>
      <c r="J12" s="53"/>
      <c r="K12" s="53"/>
      <c r="L12" s="53"/>
      <c r="M12" s="53"/>
      <c r="N12" s="53"/>
      <c r="O12" s="61"/>
    </row>
    <row r="13" spans="1:17" s="21" customFormat="1" ht="13" customHeight="1" thickBot="1" x14ac:dyDescent="0.25">
      <c r="D13" s="22"/>
    </row>
    <row r="14" spans="1:17" ht="21" customHeight="1" x14ac:dyDescent="0.2">
      <c r="B14" s="62" t="s">
        <v>24</v>
      </c>
      <c r="C14" s="63"/>
      <c r="D14" s="64" t="s">
        <v>26</v>
      </c>
      <c r="E14" s="64"/>
      <c r="F14" s="64"/>
      <c r="G14" s="64"/>
      <c r="H14" s="63"/>
      <c r="I14" s="63"/>
      <c r="J14" s="64" t="s">
        <v>10</v>
      </c>
      <c r="K14" s="64"/>
      <c r="L14" s="64"/>
      <c r="M14" s="64"/>
      <c r="N14" s="64"/>
      <c r="O14" s="65"/>
    </row>
    <row r="15" spans="1:17" s="70" customFormat="1" ht="48" customHeight="1" x14ac:dyDescent="0.2">
      <c r="A15" s="66"/>
      <c r="B15" s="67" t="s">
        <v>14</v>
      </c>
      <c r="C15" s="95"/>
      <c r="D15" s="69" t="s">
        <v>7</v>
      </c>
      <c r="E15" s="69"/>
      <c r="F15" s="69"/>
      <c r="G15" s="69"/>
      <c r="J15" s="71" t="s">
        <v>11</v>
      </c>
      <c r="K15" s="71"/>
      <c r="L15" s="71"/>
      <c r="M15" s="71"/>
      <c r="N15" s="71"/>
      <c r="O15" s="72"/>
      <c r="P15" s="66"/>
    </row>
    <row r="16" spans="1:17" s="70" customFormat="1" ht="48" customHeight="1" thickBot="1" x14ac:dyDescent="0.25">
      <c r="A16" s="66"/>
      <c r="B16" s="73" t="s">
        <v>15</v>
      </c>
      <c r="C16" s="74"/>
      <c r="D16" s="75" t="s">
        <v>13</v>
      </c>
      <c r="E16" s="75"/>
      <c r="F16" s="75"/>
      <c r="G16" s="75"/>
      <c r="H16" s="76"/>
      <c r="I16" s="76"/>
      <c r="J16" s="77" t="s">
        <v>25</v>
      </c>
      <c r="K16" s="77"/>
      <c r="L16" s="77"/>
      <c r="M16" s="77"/>
      <c r="N16" s="77"/>
      <c r="O16" s="78"/>
      <c r="P16" s="66"/>
    </row>
    <row r="17" spans="2:7" s="79" customFormat="1" ht="30" customHeight="1" x14ac:dyDescent="0.2">
      <c r="B17" s="97"/>
      <c r="C17" s="97"/>
      <c r="D17" s="96"/>
      <c r="E17" s="96"/>
      <c r="F17" s="96"/>
      <c r="G17" s="96"/>
    </row>
  </sheetData>
  <sheetProtection algorithmName="SHA-512" hashValue="lo0bumcZS4IMrntlcz5VLFd0VJlR4dkidMctNX5DKVz15fLB+QLMiO3Q+Sy5o7XB3mXVlO9jMVUwDj5SipdZVA==" saltValue="EyUBXerkS3U2+SogR+ztFA==" spinCount="100000" sheet="1" objects="1" scenarios="1" selectLockedCells="1"/>
  <mergeCells count="20">
    <mergeCell ref="B17:C17"/>
    <mergeCell ref="D17:G17"/>
    <mergeCell ref="B15:C15"/>
    <mergeCell ref="D15:G15"/>
    <mergeCell ref="J15:O15"/>
    <mergeCell ref="B16:C16"/>
    <mergeCell ref="D16:G16"/>
    <mergeCell ref="J16:O16"/>
    <mergeCell ref="J8:O8"/>
    <mergeCell ref="B10:F10"/>
    <mergeCell ref="J10:O10"/>
    <mergeCell ref="B12:G12"/>
    <mergeCell ref="D14:G14"/>
    <mergeCell ref="J14:O14"/>
    <mergeCell ref="B2:G2"/>
    <mergeCell ref="B3:F3"/>
    <mergeCell ref="J4:O4"/>
    <mergeCell ref="J5:O5"/>
    <mergeCell ref="J6:O6"/>
    <mergeCell ref="J7:O7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62EDD-4104-1E49-9347-A4D5120DA6BC}">
  <dimension ref="A1:Q17"/>
  <sheetViews>
    <sheetView zoomScale="213" workbookViewId="0">
      <selection activeCell="G3" sqref="G3"/>
    </sheetView>
  </sheetViews>
  <sheetFormatPr baseColWidth="10" defaultRowHeight="14" x14ac:dyDescent="0.2"/>
  <cols>
    <col min="1" max="1" width="2.6640625" style="21" customWidth="1"/>
    <col min="2" max="3" width="11.83203125" style="27" customWidth="1"/>
    <col min="4" max="4" width="11.83203125" style="82" customWidth="1"/>
    <col min="5" max="7" width="11.83203125" style="27" customWidth="1"/>
    <col min="8" max="9" width="12.33203125" style="27" customWidth="1"/>
    <col min="10" max="15" width="10.83203125" style="27"/>
    <col min="16" max="16" width="10.83203125" style="21"/>
    <col min="17" max="16384" width="10.83203125" style="27"/>
  </cols>
  <sheetData>
    <row r="1" spans="1:17" s="21" customFormat="1" ht="15" thickBot="1" x14ac:dyDescent="0.25">
      <c r="D1" s="22"/>
    </row>
    <row r="2" spans="1:17" ht="66" customHeight="1" thickBot="1" x14ac:dyDescent="0.25">
      <c r="B2" s="23" t="s">
        <v>20</v>
      </c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6"/>
    </row>
    <row r="3" spans="1:17" ht="25" thickBot="1" x14ac:dyDescent="0.35">
      <c r="B3" s="28" t="s">
        <v>16</v>
      </c>
      <c r="C3" s="29"/>
      <c r="D3" s="29"/>
      <c r="E3" s="29"/>
      <c r="F3" s="29"/>
      <c r="G3" s="20">
        <v>0</v>
      </c>
      <c r="H3" s="30"/>
      <c r="I3" s="30"/>
      <c r="J3" s="30"/>
      <c r="K3" s="30"/>
      <c r="L3" s="30"/>
      <c r="M3" s="30"/>
      <c r="N3" s="30"/>
      <c r="O3" s="31"/>
    </row>
    <row r="4" spans="1:17" ht="34" customHeight="1" x14ac:dyDescent="0.2">
      <c r="B4" s="14" t="s">
        <v>0</v>
      </c>
      <c r="C4" s="15" t="s">
        <v>1</v>
      </c>
      <c r="D4" s="16" t="s">
        <v>3</v>
      </c>
      <c r="E4" s="16"/>
      <c r="F4" s="17" t="s">
        <v>4</v>
      </c>
      <c r="G4" s="18" t="s">
        <v>5</v>
      </c>
      <c r="H4" s="10" t="s">
        <v>27</v>
      </c>
      <c r="I4" s="10" t="s">
        <v>12</v>
      </c>
      <c r="J4" s="87" t="s">
        <v>6</v>
      </c>
      <c r="K4" s="88"/>
      <c r="L4" s="88"/>
      <c r="M4" s="88"/>
      <c r="N4" s="88"/>
      <c r="O4" s="89"/>
    </row>
    <row r="5" spans="1:17" s="40" customFormat="1" ht="21" customHeight="1" x14ac:dyDescent="0.2">
      <c r="A5" s="34"/>
      <c r="B5" s="1" t="s">
        <v>2</v>
      </c>
      <c r="C5" s="2" t="s">
        <v>2</v>
      </c>
      <c r="D5" s="3">
        <v>10</v>
      </c>
      <c r="E5" s="35"/>
      <c r="F5" s="19">
        <v>75</v>
      </c>
      <c r="G5" s="36">
        <f>D5*F5</f>
        <v>750</v>
      </c>
      <c r="H5" s="11">
        <v>10000</v>
      </c>
      <c r="I5" s="37">
        <f>SUM(F5*H5)</f>
        <v>750000</v>
      </c>
      <c r="J5" s="84" t="s">
        <v>22</v>
      </c>
      <c r="K5" s="85"/>
      <c r="L5" s="85"/>
      <c r="M5" s="85"/>
      <c r="N5" s="85"/>
      <c r="O5" s="86"/>
      <c r="P5" s="34"/>
    </row>
    <row r="6" spans="1:17" s="40" customFormat="1" ht="21" customHeight="1" x14ac:dyDescent="0.2">
      <c r="A6" s="34"/>
      <c r="B6" s="1" t="s">
        <v>2</v>
      </c>
      <c r="C6" s="4" t="s">
        <v>17</v>
      </c>
      <c r="D6" s="41">
        <v>5</v>
      </c>
      <c r="E6" s="42"/>
      <c r="F6" s="19">
        <v>100</v>
      </c>
      <c r="G6" s="43">
        <f t="shared" ref="G6" si="0">D6*F6</f>
        <v>500</v>
      </c>
      <c r="H6" s="11">
        <v>5000</v>
      </c>
      <c r="I6" s="37">
        <f t="shared" ref="I6:I8" si="1">SUM(F6*H6)</f>
        <v>500000</v>
      </c>
      <c r="J6" s="84" t="s">
        <v>23</v>
      </c>
      <c r="K6" s="85"/>
      <c r="L6" s="85"/>
      <c r="M6" s="85"/>
      <c r="N6" s="85"/>
      <c r="O6" s="86"/>
      <c r="P6" s="34"/>
      <c r="Q6" s="83"/>
    </row>
    <row r="7" spans="1:17" s="40" customFormat="1" ht="21" customHeight="1" x14ac:dyDescent="0.2">
      <c r="A7" s="34"/>
      <c r="B7" s="5" t="s">
        <v>17</v>
      </c>
      <c r="C7" s="2" t="s">
        <v>2</v>
      </c>
      <c r="D7" s="41">
        <v>-5</v>
      </c>
      <c r="E7" s="42"/>
      <c r="F7" s="19">
        <v>50</v>
      </c>
      <c r="G7" s="43">
        <f>D7*F7</f>
        <v>-250</v>
      </c>
      <c r="H7" s="11">
        <v>5000</v>
      </c>
      <c r="I7" s="37">
        <f t="shared" si="1"/>
        <v>250000</v>
      </c>
      <c r="J7" s="84" t="s">
        <v>8</v>
      </c>
      <c r="K7" s="85"/>
      <c r="L7" s="85"/>
      <c r="M7" s="85"/>
      <c r="N7" s="85"/>
      <c r="O7" s="86"/>
      <c r="P7" s="34"/>
    </row>
    <row r="8" spans="1:17" s="40" customFormat="1" ht="21" customHeight="1" x14ac:dyDescent="0.2">
      <c r="A8" s="34"/>
      <c r="B8" s="5" t="s">
        <v>17</v>
      </c>
      <c r="C8" s="4" t="s">
        <v>17</v>
      </c>
      <c r="D8" s="44">
        <v>-10</v>
      </c>
      <c r="E8" s="45"/>
      <c r="F8" s="19">
        <v>50</v>
      </c>
      <c r="G8" s="46">
        <f>D8*F8</f>
        <v>-500</v>
      </c>
      <c r="H8" s="11">
        <v>2500</v>
      </c>
      <c r="I8" s="37">
        <f t="shared" si="1"/>
        <v>125000</v>
      </c>
      <c r="J8" s="92" t="s">
        <v>9</v>
      </c>
      <c r="K8" s="93"/>
      <c r="L8" s="93"/>
      <c r="M8" s="93"/>
      <c r="N8" s="93"/>
      <c r="O8" s="94"/>
      <c r="P8" s="34"/>
    </row>
    <row r="9" spans="1:17" s="40" customFormat="1" ht="21" customHeight="1" x14ac:dyDescent="0.2">
      <c r="A9" s="34"/>
      <c r="B9" s="6"/>
      <c r="C9" s="7"/>
      <c r="D9" s="8"/>
      <c r="E9" s="7"/>
      <c r="F9" s="9">
        <f>SUM(F5:F8)</f>
        <v>275</v>
      </c>
      <c r="G9" s="13">
        <f>SUM(G5:G8)</f>
        <v>500</v>
      </c>
      <c r="H9" s="12"/>
      <c r="I9" s="12">
        <f>SUM(I5:I8)</f>
        <v>1625000</v>
      </c>
      <c r="J9" s="34"/>
      <c r="K9" s="34"/>
      <c r="L9" s="34"/>
      <c r="M9" s="34"/>
      <c r="N9" s="34"/>
      <c r="O9" s="49"/>
      <c r="P9" s="34"/>
    </row>
    <row r="10" spans="1:17" ht="39" customHeight="1" thickBot="1" x14ac:dyDescent="0.25">
      <c r="B10" s="50" t="s">
        <v>18</v>
      </c>
      <c r="C10" s="90"/>
      <c r="D10" s="90"/>
      <c r="E10" s="90"/>
      <c r="F10" s="91"/>
      <c r="G10" s="52">
        <f>SUM(G9/F9)</f>
        <v>1.8181818181818181</v>
      </c>
      <c r="H10" s="53"/>
      <c r="I10" s="53"/>
      <c r="J10" s="54" t="s">
        <v>19</v>
      </c>
      <c r="K10" s="54"/>
      <c r="L10" s="54"/>
      <c r="M10" s="54"/>
      <c r="N10" s="54"/>
      <c r="O10" s="55"/>
    </row>
    <row r="11" spans="1:17" ht="6" customHeight="1" x14ac:dyDescent="0.2">
      <c r="B11" s="56"/>
      <c r="C11" s="21"/>
      <c r="D11" s="22"/>
      <c r="E11" s="21"/>
      <c r="F11" s="21"/>
      <c r="G11" s="57"/>
      <c r="H11" s="21"/>
      <c r="I11" s="21"/>
      <c r="J11" s="21"/>
      <c r="K11" s="21"/>
      <c r="L11" s="21"/>
      <c r="M11" s="21"/>
      <c r="N11" s="21"/>
      <c r="O11" s="57"/>
    </row>
    <row r="12" spans="1:17" ht="27" customHeight="1" thickBot="1" x14ac:dyDescent="0.25">
      <c r="B12" s="58" t="s">
        <v>21</v>
      </c>
      <c r="C12" s="59"/>
      <c r="D12" s="59"/>
      <c r="E12" s="59"/>
      <c r="F12" s="59"/>
      <c r="G12" s="60"/>
      <c r="H12" s="53"/>
      <c r="I12" s="53"/>
      <c r="J12" s="53"/>
      <c r="K12" s="53"/>
      <c r="L12" s="53"/>
      <c r="M12" s="53"/>
      <c r="N12" s="53"/>
      <c r="O12" s="61"/>
    </row>
    <row r="13" spans="1:17" s="21" customFormat="1" ht="13" customHeight="1" thickBot="1" x14ac:dyDescent="0.25">
      <c r="D13" s="22"/>
    </row>
    <row r="14" spans="1:17" ht="21" customHeight="1" x14ac:dyDescent="0.2">
      <c r="B14" s="62" t="s">
        <v>24</v>
      </c>
      <c r="C14" s="63"/>
      <c r="D14" s="64" t="s">
        <v>26</v>
      </c>
      <c r="E14" s="64"/>
      <c r="F14" s="64"/>
      <c r="G14" s="64"/>
      <c r="H14" s="63"/>
      <c r="I14" s="63"/>
      <c r="J14" s="64" t="s">
        <v>10</v>
      </c>
      <c r="K14" s="64"/>
      <c r="L14" s="64"/>
      <c r="M14" s="64"/>
      <c r="N14" s="64"/>
      <c r="O14" s="65"/>
    </row>
    <row r="15" spans="1:17" s="70" customFormat="1" ht="48" customHeight="1" x14ac:dyDescent="0.2">
      <c r="A15" s="66"/>
      <c r="B15" s="67" t="s">
        <v>14</v>
      </c>
      <c r="C15" s="95"/>
      <c r="D15" s="69" t="s">
        <v>7</v>
      </c>
      <c r="E15" s="69"/>
      <c r="F15" s="69"/>
      <c r="G15" s="69"/>
      <c r="J15" s="71" t="s">
        <v>11</v>
      </c>
      <c r="K15" s="71"/>
      <c r="L15" s="71"/>
      <c r="M15" s="71"/>
      <c r="N15" s="71"/>
      <c r="O15" s="72"/>
      <c r="P15" s="66"/>
    </row>
    <row r="16" spans="1:17" s="70" customFormat="1" ht="48" customHeight="1" thickBot="1" x14ac:dyDescent="0.25">
      <c r="A16" s="66"/>
      <c r="B16" s="73" t="s">
        <v>15</v>
      </c>
      <c r="C16" s="74"/>
      <c r="D16" s="75" t="s">
        <v>13</v>
      </c>
      <c r="E16" s="75"/>
      <c r="F16" s="75"/>
      <c r="G16" s="75"/>
      <c r="H16" s="76"/>
      <c r="I16" s="76"/>
      <c r="J16" s="77" t="s">
        <v>25</v>
      </c>
      <c r="K16" s="77"/>
      <c r="L16" s="77"/>
      <c r="M16" s="77"/>
      <c r="N16" s="77"/>
      <c r="O16" s="78"/>
      <c r="P16" s="66"/>
    </row>
    <row r="17" spans="2:7" s="79" customFormat="1" ht="30" customHeight="1" x14ac:dyDescent="0.2">
      <c r="B17" s="97"/>
      <c r="C17" s="97"/>
      <c r="D17" s="96"/>
      <c r="E17" s="96"/>
      <c r="F17" s="96"/>
      <c r="G17" s="96"/>
    </row>
  </sheetData>
  <sheetProtection algorithmName="SHA-512" hashValue="Z8b3nGG1FY6BYNiFl85W2HNfvQ4EiN1yVS0u1GC1vPlnht8mH0oWnbTVtrCX2zQkX4OgzEGBlzXLPe7YnKlqvw==" saltValue="o1L7NIoF4/aFHEzRvu2tqw==" spinCount="100000" sheet="1" objects="1" scenarios="1" selectLockedCells="1"/>
  <mergeCells count="20">
    <mergeCell ref="B17:C17"/>
    <mergeCell ref="D17:G17"/>
    <mergeCell ref="B15:C15"/>
    <mergeCell ref="D15:G15"/>
    <mergeCell ref="J15:O15"/>
    <mergeCell ref="B16:C16"/>
    <mergeCell ref="D16:G16"/>
    <mergeCell ref="J16:O16"/>
    <mergeCell ref="J8:O8"/>
    <mergeCell ref="B10:F10"/>
    <mergeCell ref="J10:O10"/>
    <mergeCell ref="B12:G12"/>
    <mergeCell ref="D14:G14"/>
    <mergeCell ref="J14:O14"/>
    <mergeCell ref="B2:G2"/>
    <mergeCell ref="B3:F3"/>
    <mergeCell ref="J4:O4"/>
    <mergeCell ref="J5:O5"/>
    <mergeCell ref="J6:O6"/>
    <mergeCell ref="J7:O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9DE1D-58CA-0948-B8F5-4CB350C66687}">
  <dimension ref="A1:Q17"/>
  <sheetViews>
    <sheetView workbookViewId="0">
      <selection activeCell="L20" sqref="L20"/>
    </sheetView>
  </sheetViews>
  <sheetFormatPr baseColWidth="10" defaultRowHeight="14" x14ac:dyDescent="0.2"/>
  <cols>
    <col min="1" max="1" width="2.6640625" style="21" customWidth="1"/>
    <col min="2" max="3" width="11.83203125" style="27" customWidth="1"/>
    <col min="4" max="4" width="11.83203125" style="82" customWidth="1"/>
    <col min="5" max="7" width="11.83203125" style="27" customWidth="1"/>
    <col min="8" max="9" width="12.33203125" style="27" customWidth="1"/>
    <col min="10" max="15" width="10.83203125" style="27"/>
    <col min="16" max="16" width="10.83203125" style="21"/>
    <col min="17" max="16384" width="10.83203125" style="27"/>
  </cols>
  <sheetData>
    <row r="1" spans="1:17" s="21" customFormat="1" ht="15" thickBot="1" x14ac:dyDescent="0.25">
      <c r="D1" s="22"/>
    </row>
    <row r="2" spans="1:17" ht="66" customHeight="1" thickBot="1" x14ac:dyDescent="0.25">
      <c r="B2" s="23" t="s">
        <v>20</v>
      </c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6"/>
    </row>
    <row r="3" spans="1:17" ht="25" thickBot="1" x14ac:dyDescent="0.35">
      <c r="B3" s="28" t="s">
        <v>16</v>
      </c>
      <c r="C3" s="29"/>
      <c r="D3" s="29"/>
      <c r="E3" s="29"/>
      <c r="F3" s="29"/>
      <c r="G3" s="20">
        <v>0</v>
      </c>
      <c r="H3" s="30"/>
      <c r="I3" s="30"/>
      <c r="J3" s="30"/>
      <c r="K3" s="30"/>
      <c r="L3" s="30"/>
      <c r="M3" s="30"/>
      <c r="N3" s="30"/>
      <c r="O3" s="31"/>
    </row>
    <row r="4" spans="1:17" ht="34" customHeight="1" x14ac:dyDescent="0.2">
      <c r="B4" s="14" t="s">
        <v>0</v>
      </c>
      <c r="C4" s="15" t="s">
        <v>1</v>
      </c>
      <c r="D4" s="16" t="s">
        <v>3</v>
      </c>
      <c r="E4" s="16"/>
      <c r="F4" s="17" t="s">
        <v>4</v>
      </c>
      <c r="G4" s="18" t="s">
        <v>5</v>
      </c>
      <c r="H4" s="10" t="s">
        <v>27</v>
      </c>
      <c r="I4" s="10" t="s">
        <v>12</v>
      </c>
      <c r="J4" s="87" t="s">
        <v>6</v>
      </c>
      <c r="K4" s="88"/>
      <c r="L4" s="88"/>
      <c r="M4" s="88"/>
      <c r="N4" s="88"/>
      <c r="O4" s="89"/>
    </row>
    <row r="5" spans="1:17" s="40" customFormat="1" ht="21" customHeight="1" x14ac:dyDescent="0.2">
      <c r="A5" s="34"/>
      <c r="B5" s="1" t="s">
        <v>2</v>
      </c>
      <c r="C5" s="2" t="s">
        <v>2</v>
      </c>
      <c r="D5" s="3">
        <v>10</v>
      </c>
      <c r="E5" s="35"/>
      <c r="F5" s="19">
        <v>0</v>
      </c>
      <c r="G5" s="36">
        <f>D5*F5</f>
        <v>0</v>
      </c>
      <c r="H5" s="11">
        <v>10000</v>
      </c>
      <c r="I5" s="37">
        <f>SUM(F5*H5)</f>
        <v>0</v>
      </c>
      <c r="J5" s="84" t="s">
        <v>22</v>
      </c>
      <c r="K5" s="85"/>
      <c r="L5" s="85"/>
      <c r="M5" s="85"/>
      <c r="N5" s="85"/>
      <c r="O5" s="86"/>
      <c r="P5" s="34"/>
    </row>
    <row r="6" spans="1:17" s="40" customFormat="1" ht="21" customHeight="1" x14ac:dyDescent="0.2">
      <c r="A6" s="34"/>
      <c r="B6" s="1" t="s">
        <v>2</v>
      </c>
      <c r="C6" s="4" t="s">
        <v>17</v>
      </c>
      <c r="D6" s="41">
        <v>5</v>
      </c>
      <c r="E6" s="42"/>
      <c r="F6" s="19">
        <v>0</v>
      </c>
      <c r="G6" s="43">
        <f t="shared" ref="G6" si="0">D6*F6</f>
        <v>0</v>
      </c>
      <c r="H6" s="11">
        <v>5000</v>
      </c>
      <c r="I6" s="37">
        <f t="shared" ref="I6:I8" si="1">SUM(F6*H6)</f>
        <v>0</v>
      </c>
      <c r="J6" s="84" t="s">
        <v>23</v>
      </c>
      <c r="K6" s="85"/>
      <c r="L6" s="85"/>
      <c r="M6" s="85"/>
      <c r="N6" s="85"/>
      <c r="O6" s="86"/>
      <c r="P6" s="34"/>
      <c r="Q6" s="83"/>
    </row>
    <row r="7" spans="1:17" s="40" customFormat="1" ht="21" customHeight="1" x14ac:dyDescent="0.2">
      <c r="A7" s="34"/>
      <c r="B7" s="5" t="s">
        <v>17</v>
      </c>
      <c r="C7" s="2" t="s">
        <v>2</v>
      </c>
      <c r="D7" s="41">
        <v>-5</v>
      </c>
      <c r="E7" s="42"/>
      <c r="F7" s="19">
        <v>0</v>
      </c>
      <c r="G7" s="43">
        <f>D7*F7</f>
        <v>0</v>
      </c>
      <c r="H7" s="11">
        <v>5000</v>
      </c>
      <c r="I7" s="37">
        <f t="shared" si="1"/>
        <v>0</v>
      </c>
      <c r="J7" s="84" t="s">
        <v>8</v>
      </c>
      <c r="K7" s="85"/>
      <c r="L7" s="85"/>
      <c r="M7" s="85"/>
      <c r="N7" s="85"/>
      <c r="O7" s="86"/>
      <c r="P7" s="34"/>
    </row>
    <row r="8" spans="1:17" s="40" customFormat="1" ht="21" customHeight="1" x14ac:dyDescent="0.2">
      <c r="A8" s="34"/>
      <c r="B8" s="5" t="s">
        <v>17</v>
      </c>
      <c r="C8" s="4" t="s">
        <v>17</v>
      </c>
      <c r="D8" s="44">
        <v>-10</v>
      </c>
      <c r="E8" s="45"/>
      <c r="F8" s="19">
        <v>0</v>
      </c>
      <c r="G8" s="46">
        <f>D8*F8</f>
        <v>0</v>
      </c>
      <c r="H8" s="11">
        <v>2500</v>
      </c>
      <c r="I8" s="37">
        <f t="shared" si="1"/>
        <v>0</v>
      </c>
      <c r="J8" s="92" t="s">
        <v>9</v>
      </c>
      <c r="K8" s="93"/>
      <c r="L8" s="93"/>
      <c r="M8" s="93"/>
      <c r="N8" s="93"/>
      <c r="O8" s="94"/>
      <c r="P8" s="34"/>
    </row>
    <row r="9" spans="1:17" s="40" customFormat="1" ht="21" customHeight="1" x14ac:dyDescent="0.2">
      <c r="A9" s="34"/>
      <c r="B9" s="6"/>
      <c r="C9" s="7"/>
      <c r="D9" s="8"/>
      <c r="E9" s="7"/>
      <c r="F9" s="9">
        <f>SUM(F5:F8)</f>
        <v>0</v>
      </c>
      <c r="G9" s="13">
        <f>SUM(G5:G8)</f>
        <v>0</v>
      </c>
      <c r="H9" s="12"/>
      <c r="I9" s="12">
        <f>SUM(I5:I8)</f>
        <v>0</v>
      </c>
      <c r="J9" s="34"/>
      <c r="K9" s="34"/>
      <c r="L9" s="34"/>
      <c r="M9" s="34"/>
      <c r="N9" s="34"/>
      <c r="O9" s="49"/>
      <c r="P9" s="34"/>
    </row>
    <row r="10" spans="1:17" ht="39" customHeight="1" thickBot="1" x14ac:dyDescent="0.25">
      <c r="B10" s="50" t="s">
        <v>18</v>
      </c>
      <c r="C10" s="90"/>
      <c r="D10" s="90"/>
      <c r="E10" s="90"/>
      <c r="F10" s="91"/>
      <c r="G10" s="52" t="e">
        <f>SUM(G9/F9)</f>
        <v>#DIV/0!</v>
      </c>
      <c r="H10" s="53"/>
      <c r="I10" s="53"/>
      <c r="J10" s="54" t="s">
        <v>19</v>
      </c>
      <c r="K10" s="54"/>
      <c r="L10" s="54"/>
      <c r="M10" s="54"/>
      <c r="N10" s="54"/>
      <c r="O10" s="55"/>
    </row>
    <row r="11" spans="1:17" ht="6" customHeight="1" x14ac:dyDescent="0.2">
      <c r="B11" s="56"/>
      <c r="C11" s="21"/>
      <c r="D11" s="22"/>
      <c r="E11" s="21"/>
      <c r="F11" s="21"/>
      <c r="G11" s="57"/>
      <c r="H11" s="21"/>
      <c r="I11" s="21"/>
      <c r="J11" s="21"/>
      <c r="K11" s="21"/>
      <c r="L11" s="21"/>
      <c r="M11" s="21"/>
      <c r="N11" s="21"/>
      <c r="O11" s="57"/>
    </row>
    <row r="12" spans="1:17" ht="27" customHeight="1" thickBot="1" x14ac:dyDescent="0.25">
      <c r="B12" s="58" t="s">
        <v>21</v>
      </c>
      <c r="C12" s="59"/>
      <c r="D12" s="59"/>
      <c r="E12" s="59"/>
      <c r="F12" s="59"/>
      <c r="G12" s="60"/>
      <c r="H12" s="53"/>
      <c r="I12" s="53"/>
      <c r="J12" s="53"/>
      <c r="K12" s="53"/>
      <c r="L12" s="53"/>
      <c r="M12" s="53"/>
      <c r="N12" s="53"/>
      <c r="O12" s="61"/>
    </row>
    <row r="13" spans="1:17" s="21" customFormat="1" ht="13" customHeight="1" thickBot="1" x14ac:dyDescent="0.25">
      <c r="D13" s="22"/>
    </row>
    <row r="14" spans="1:17" ht="21" customHeight="1" x14ac:dyDescent="0.2">
      <c r="B14" s="62" t="s">
        <v>24</v>
      </c>
      <c r="C14" s="63"/>
      <c r="D14" s="64" t="s">
        <v>26</v>
      </c>
      <c r="E14" s="64"/>
      <c r="F14" s="64"/>
      <c r="G14" s="64"/>
      <c r="H14" s="63"/>
      <c r="I14" s="63"/>
      <c r="J14" s="64" t="s">
        <v>10</v>
      </c>
      <c r="K14" s="64"/>
      <c r="L14" s="64"/>
      <c r="M14" s="64"/>
      <c r="N14" s="64"/>
      <c r="O14" s="65"/>
    </row>
    <row r="15" spans="1:17" s="70" customFormat="1" ht="48" customHeight="1" x14ac:dyDescent="0.2">
      <c r="A15" s="66"/>
      <c r="B15" s="67" t="s">
        <v>14</v>
      </c>
      <c r="C15" s="95"/>
      <c r="D15" s="69" t="s">
        <v>7</v>
      </c>
      <c r="E15" s="69"/>
      <c r="F15" s="69"/>
      <c r="G15" s="69"/>
      <c r="J15" s="71" t="s">
        <v>11</v>
      </c>
      <c r="K15" s="71"/>
      <c r="L15" s="71"/>
      <c r="M15" s="71"/>
      <c r="N15" s="71"/>
      <c r="O15" s="72"/>
      <c r="P15" s="66"/>
    </row>
    <row r="16" spans="1:17" s="70" customFormat="1" ht="48" customHeight="1" thickBot="1" x14ac:dyDescent="0.25">
      <c r="A16" s="66"/>
      <c r="B16" s="73" t="s">
        <v>15</v>
      </c>
      <c r="C16" s="74"/>
      <c r="D16" s="75" t="s">
        <v>13</v>
      </c>
      <c r="E16" s="75"/>
      <c r="F16" s="75"/>
      <c r="G16" s="75"/>
      <c r="H16" s="76"/>
      <c r="I16" s="76"/>
      <c r="J16" s="77" t="s">
        <v>25</v>
      </c>
      <c r="K16" s="77"/>
      <c r="L16" s="77"/>
      <c r="M16" s="77"/>
      <c r="N16" s="77"/>
      <c r="O16" s="78"/>
      <c r="P16" s="66"/>
    </row>
    <row r="17" spans="2:7" s="79" customFormat="1" ht="30" customHeight="1" x14ac:dyDescent="0.2">
      <c r="B17" s="97"/>
      <c r="C17" s="97"/>
      <c r="D17" s="96"/>
      <c r="E17" s="96"/>
      <c r="F17" s="96"/>
      <c r="G17" s="96"/>
    </row>
  </sheetData>
  <mergeCells count="20">
    <mergeCell ref="B17:C17"/>
    <mergeCell ref="D17:G17"/>
    <mergeCell ref="B15:C15"/>
    <mergeCell ref="D15:G15"/>
    <mergeCell ref="J15:O15"/>
    <mergeCell ref="B16:C16"/>
    <mergeCell ref="D16:G16"/>
    <mergeCell ref="J16:O16"/>
    <mergeCell ref="J8:O8"/>
    <mergeCell ref="B10:F10"/>
    <mergeCell ref="J10:O10"/>
    <mergeCell ref="B12:G12"/>
    <mergeCell ref="D14:G14"/>
    <mergeCell ref="J14:O14"/>
    <mergeCell ref="B2:G2"/>
    <mergeCell ref="B3:F3"/>
    <mergeCell ref="J4:O4"/>
    <mergeCell ref="J5:O5"/>
    <mergeCell ref="J6:O6"/>
    <mergeCell ref="J7:O7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Client Quality Score - low</vt:lpstr>
      <vt:lpstr>Client Quality Score - high</vt:lpstr>
      <vt:lpstr>Client Quality Score - mid</vt:lpstr>
      <vt:lpstr>Client Quality Score - unlocked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Shrimpling</dc:creator>
  <cp:lastModifiedBy>Paul Shrimpling</cp:lastModifiedBy>
  <dcterms:created xsi:type="dcterms:W3CDTF">2024-10-17T10:47:24Z</dcterms:created>
  <dcterms:modified xsi:type="dcterms:W3CDTF">2024-11-12T08:53:09Z</dcterms:modified>
</cp:coreProperties>
</file>